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28800" windowHeight="12375" tabRatio="711" activeTab="1"/>
  </bookViews>
  <sheets>
    <sheet name="附件1" sheetId="1" r:id="rId1"/>
    <sheet name="Evaluation Warning" sheetId="2" r:id="rId2"/>
  </sheets>
  <definedNames>
    <definedName name="_xlnm.Print_Titles" localSheetId="0">'附件1'!$2:$5</definedName>
  </definedNames>
  <calcPr fullCalcOnLoad="1"/>
</workbook>
</file>

<file path=xl/sharedStrings.xml><?xml version="1.0" encoding="utf-8"?>
<sst xmlns="http://schemas.openxmlformats.org/spreadsheetml/2006/main" count="128" uniqueCount="112">
  <si>
    <t>附件</t>
  </si>
  <si>
    <t>海东市2024年第二批县域商业建设行动支持库项目清单</t>
  </si>
  <si>
    <t>单位：万元</t>
  </si>
  <si>
    <t>序号</t>
  </si>
  <si>
    <t>单位名称</t>
  </si>
  <si>
    <t>建设地址</t>
  </si>
  <si>
    <t>项目名称</t>
  </si>
  <si>
    <t>项目类型</t>
  </si>
  <si>
    <t>项目建设内容</t>
  </si>
  <si>
    <t>专家评审会-项目总投资</t>
  </si>
  <si>
    <t>按比例测算补助资金</t>
  </si>
  <si>
    <t>拟补助
资金</t>
  </si>
  <si>
    <t>实现功能</t>
  </si>
  <si>
    <t>备注</t>
  </si>
  <si>
    <t>合 计</t>
  </si>
  <si>
    <t>建安
工程投资</t>
  </si>
  <si>
    <t>设备投资
（核定投资）</t>
  </si>
  <si>
    <t>其他投资</t>
  </si>
  <si>
    <t>合计（13个）</t>
  </si>
  <si>
    <t>一</t>
  </si>
  <si>
    <t>平安区（1个）</t>
  </si>
  <si>
    <t>青海叁千米生物科技有限公司
91630102310877094H</t>
  </si>
  <si>
    <t>海东市
平安区
各乡镇</t>
  </si>
  <si>
    <t>平安区叁千米乡镇快递物流站点升级改造项目</t>
  </si>
  <si>
    <t>升级改造</t>
  </si>
  <si>
    <t>总投资112.62万元，购置5个乡镇24个站点21格口快递柜主柜24组23.52万元，32格口快递柜副柜35组14.7万元，22格口快递柜副柜120组74.4万元。</t>
  </si>
  <si>
    <t>完善乡镇、村级快递物流配送体系，进一步提升乡镇快递配送效率。</t>
  </si>
  <si>
    <t>建设改造乡镇快递物流站点，单个补助比例不超过50%，总额不超过10万元</t>
  </si>
  <si>
    <t>二</t>
  </si>
  <si>
    <t>民和县（3个）</t>
  </si>
  <si>
    <t>青海集瑞商贸有限公司91630222MA7MAXA40Y</t>
  </si>
  <si>
    <t>海东市
民和县
川口镇</t>
  </si>
  <si>
    <t>民和县集瑞家电仓储配送和服务网点升级改造项目</t>
  </si>
  <si>
    <t>总投资108.14万元，其中购置安装中景豪城“方太”旗舰店、浦峰花园集瑞总店家电商品排列展示架设施93.28万元，购置家电仓库托盘300个4.5万元、监控系统1套5.13万元，物流配送车1辆5.05万元。</t>
  </si>
  <si>
    <t>完善民和县家电仓储、物流、维修服务产业链，有效提升产品仓储及配送能力。</t>
  </si>
  <si>
    <t>建设改造家电仓储配送中心补助比例不超过50%，总额不超过50万元</t>
  </si>
  <si>
    <t>民和珍旺商贸有限公司91632122MA758U034X</t>
  </si>
  <si>
    <t>海东市
民和县
川口镇
满坪镇</t>
  </si>
  <si>
    <t>民和县珍旺家电仓储配送和服务网点升级改造项目</t>
  </si>
  <si>
    <t>总投资81.70万元，其中川口镇总店投资40.34万元，购置安装家电展柜125个31.25万元，制作安装门头1处9.09万元；满坪镇镇分店投资22.25万元，购置安装家电展柜26套7万元，购置进销存软件1套1.2万元，购置安装水电暖设施1套11万元，制作安装门头1处3万元；川口镇仓库投资8.75万元，购置托盘300个8万元，购置小推车30个0.75万元；购置物流配送车辆2辆10.36万元。</t>
  </si>
  <si>
    <t>项目实施为民和全县乡镇提供更加优质、便捷的家电配送、上门维修等服务，提高群众生活服务供给质量，满足群众品质化消费需求，促进乡镇商品市场繁荣和经济发展。</t>
  </si>
  <si>
    <t>民和明达综合农贸市场91632122MA72XNT92</t>
  </si>
  <si>
    <t>海东市
民和县
马营镇</t>
  </si>
  <si>
    <t>民和县马营镇明达综合农贸市场升级改造项目</t>
  </si>
  <si>
    <t>总投资61.65万元，建设改造钢结构交易大棚（465.5㎡）1座39.1万元，建设改造消防工程16.8万元，购置安装监控系统1套4.9万元，制作安装门头1处0.85万元。</t>
  </si>
  <si>
    <t>项目实施后满足周边多样化、多层次消费需求，改造乡村消费环境，带动一定的经济效益和社会效益，促进当地的商贸流通发展。</t>
  </si>
  <si>
    <t>建设改造乡镇集贸市场补助比例不超过50%，总额不超过300万元</t>
  </si>
  <si>
    <t>三</t>
  </si>
  <si>
    <t>互助县（4个）</t>
  </si>
  <si>
    <t>青海永州超市有限公司
91630223MADKWCA85H</t>
  </si>
  <si>
    <t>海东市
互助县
五十镇
红崖子沟乡</t>
  </si>
  <si>
    <t>互助县红崖子沟乡永洲乡镇连锁超市新建项目</t>
  </si>
  <si>
    <t>新建</t>
  </si>
  <si>
    <t>总投资159.49万元，其中五十镇总店129.86万元：购置货架货柜等284组50.38万元，购置冷柜等12组15.99万元，购进收银系统1套投资8.89万元，购置美陈道具、门头等1套9.65万元，建设安装冷库1座12.26万元，水电暖改造24.14万元，购置厢式运输车1辆8.55万元；红崖子沟乡下沉20家门店29.63万元，购置货架251组19万元，制作安装门头20处10.63万元。</t>
  </si>
  <si>
    <t>解决就业岗位10个，进一步提升五十镇、红崖子沟乡居民的生活品质和购物的便捷性，促进乡镇商贸发展。</t>
  </si>
  <si>
    <t>建设改造乡镇连锁商超补助不超过50%，总额不超过200万元</t>
  </si>
  <si>
    <t>青海得栋商贸有限公司
91630223MADEK8PH2U</t>
  </si>
  <si>
    <t>海东市
互助县
五十镇</t>
  </si>
  <si>
    <t>互助县五十镇得栋乡镇连锁超市建设项目</t>
  </si>
  <si>
    <t>总投资171.44万元，其中购置总店及连锁门店货架463组46.33万元，购置总店蔬菜展柜28组8.12万元、烟酒柜24组8.1万元、冷柜保鲜柜34台25.26万元，购置总店进销存系统（收银系统）1套29.06万元、监控系统1套8.76万元、防盗及门禁系统1套4.43万元，购置总店购物车38辆、购物筐160个、存包柜12组5.41万元，购置安装总店冷库1座9.61万元，购置安装总店采暖设备1套11.14万元，改造总店水电3.37万元，制作安装总店门头1处、下沉连锁门店门头20处11.85万元。</t>
  </si>
  <si>
    <t>项目的实施将对本地商超起到引领带动作用，推动周边乡镇连锁超市升级改造，为当地提供蔬菜蛋奶、食品、日用百货等商品零售，满足县城及附近乡镇居民的多元化消费，进一步提高本地消费质量。</t>
  </si>
  <si>
    <t>青海承福商贸有限公司
91630223MADCG6K02Q</t>
  </si>
  <si>
    <t>海东市
互助县
五峰镇</t>
  </si>
  <si>
    <t>互助县五峰镇承福乡镇连锁超市建设项目</t>
  </si>
  <si>
    <t>总投资193.68万元，其中购置总店及连锁门店货架565组61.35万元，购置总店烟酒柜16组5.82万元、冷柜保鲜柜36台29.86万元，购置总店进销存系统（收银系统）1套25.83万元、监控系统1套9.61万元、防盗及门禁系统1套3.95万元，购置总店购物车40辆、购物筐200个、存包柜8组4.68万元，购置安装总店冷库1座23.61万元，购置安装总店采暖设备1套12.6万元，改造总店水电4.38万元，制作安装总店门头3处、下沉连锁门店门头10处12万元。</t>
  </si>
  <si>
    <t>项目的实施将对本地商超起到引领带动作用，推动周边乡镇连锁超市升级改造，为当地提供蔬菜蛋奶、食品、日用百货等商品零售，满足县城及附近乡镇居民的多元化消费，进一步提高本地消费质量</t>
  </si>
  <si>
    <t>青海青唛定制科技有限公司
91632126MA759B8UXF</t>
  </si>
  <si>
    <t>海东市
互助县
威远镇</t>
  </si>
  <si>
    <t>互助县青唛供应链城乡共同配送中心项目</t>
  </si>
  <si>
    <t>总投资28.47万元，其中建设仓库钢结构夹层（178㎡）6万元，建设冷库1座6.5万元，改造水电一套1.53万元，定制货架28组4.29万元，购置进销存系统1套6.4万元，购置监控系统1套2.4万元，制作安装门头1处1.35万元。</t>
  </si>
  <si>
    <t>有效补齐互助区县域商业基础设施，改善消费渠道，带动本地农产品销售，促进农民增收。</t>
  </si>
  <si>
    <t>建设改造城乡共同配送中心补助不超过50%，总额不超过200万元</t>
  </si>
  <si>
    <t>四</t>
  </si>
  <si>
    <t>化隆县（3个）</t>
  </si>
  <si>
    <t>化隆怀智供应链有限公司
91632127MA759XWM77</t>
  </si>
  <si>
    <t>海东市
化隆县
昂思多镇
雄先乡
查莆乡
扎巴镇</t>
  </si>
  <si>
    <t>化隆县怀智乡镇快递物流站点改造项目</t>
  </si>
  <si>
    <t>升级
改造</t>
  </si>
  <si>
    <t>总投资38.51万元，运输车3辆15.16万元，网点门头3付，4个乡镇站点门头4处2.88万元，货架80组3.78万元，人脸出库仪4台1.02，监控设备5套7.57万元，冰箱1台0.5万元，智能寻物声光标签4000条7.6万元。</t>
  </si>
  <si>
    <t>延伸三级物流体系建设，完善村级物流配送体系</t>
  </si>
  <si>
    <t>化隆明航商贸有限公司 
91630224MADKQJ1L06</t>
  </si>
  <si>
    <t>海东市
化隆县
群科镇</t>
  </si>
  <si>
    <t>化隆县群科镇明航集镇商超升级改造项目</t>
  </si>
  <si>
    <t>总投资40.28万元，其中购置货架98组、托盘30个4.14万元，冷柜7台4.05万元，监控系统1套0.83万元，建设安装冷库1座4.85万元，供热系统1套19.94万元，配送车1辆4.9万元，制作安装门头1处1.58万元。</t>
  </si>
  <si>
    <t>预期年销售额达到30万元，增加就业岗位5个，使其成为农村与县域商品贸易的承接地，保障当地物资供应，提升当地商品品质。</t>
  </si>
  <si>
    <t>建设改造乡镇超市补助比例不超过50%，总额不超过100万元</t>
  </si>
  <si>
    <t>化隆德为先商贸有限公司
91630224MADH5D2H0C</t>
  </si>
  <si>
    <t>海东市
化隆县
雄先乡</t>
  </si>
  <si>
    <t>化隆县雄先乡德为先超市升级改造项目</t>
  </si>
  <si>
    <t>总投资121.23万元，其中购置总店货架203组11.61万元，购置总店冰柜10台4.2万元、分店冰柜2台0.54万元，购置总店、分店监控系统各1套2.88万元，购置总店、分店收银系统各1套10.26万元，建设安装总店冷库2座、分店冷库1座29万元，购置总店供暖设备12台2.76万元，购置箱式运输车3辆33.18万元，购置叉车2辆8.35万元，购置托盘340个10.88万元，制作安装总店、分店门头各1处、灯箱1个7.56万元。</t>
  </si>
  <si>
    <t>预期年销售额达到50万元，增加就业岗位5个，使其成为农村与县域商品贸易的承接地，进一步增加巴燕镇及周边乡镇现代化的大型零售网点数量，促进当地消费，保障当地物资供应，提升当地商品品质。</t>
  </si>
  <si>
    <t>五</t>
  </si>
  <si>
    <t>循化县（2个）</t>
  </si>
  <si>
    <t>青海化青生物科技开发有限公司
91632128679153563X</t>
  </si>
  <si>
    <t>海东市
循化县
工业园区</t>
  </si>
  <si>
    <t>循化县农畜产品集配中心升级改造项目</t>
  </si>
  <si>
    <t>总投资214.44万元，其中，购置集配中心仓储托盘200个3.36万元，叉车1辆10万元，升降机1台7.85万元，提升机1台2.1万元，箱式运输车1辆13.9万元；购置安装集配中心商品化处理烘干机1套68万元，空压机1套55万元，给袋式包装机4台92万元，剥壳机1套12万元，震动除水机1套3.5万元，水处理设备1套30万元。</t>
  </si>
  <si>
    <t>以循化县特色农畜产品为基点，加强农畜产品商品化处理和集配，实现一、二、三产业融合发展。</t>
  </si>
  <si>
    <t>建设改造农畜产品集配中心补助比例不超过50%，总额不超过100万元</t>
  </si>
  <si>
    <t>循化县振源商贸有限公司91630225MAD1RQLL5L</t>
  </si>
  <si>
    <t>海东市
循化县
白庄镇</t>
  </si>
  <si>
    <t>循化县白庄镇振源超市升级改造项目</t>
  </si>
  <si>
    <t>总投资105.49万元，其中：购置超市货架352组24.84万元、货柜76组14.83万元、冷柜5台3.96万元，制作门头1个7.77万元，购置安装收银系统1套4.99万元、播音系统1套1.55万元、监控系统1套2.88万元，改造冷库设施1套23.49万元、锅炉供暖设施1套21.18万元。</t>
  </si>
  <si>
    <t>承载白庄镇购物中心的服务功能，实现一体化的消费中心，推动乡镇服务业零售经济有带头拉动作用。</t>
  </si>
  <si>
    <t>Spire.XLS for .NET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</si>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</sst>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13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0.00_ "/>
  </numFmts>
  <fonts count="36">
    <font>
      <sz val="11"/>
      <color indexed="8"/>
      <name val="宋体"/>
      <family val="0"/>
    </font>
    <font>
      <sz val="11"/>
      <name val="宋体"/>
      <family val="0"/>
    </font>
    <font>
      <sz val="12"/>
      <name val="宋体"/>
      <family val="0"/>
    </font>
    <font>
      <sz val="12"/>
      <color indexed="57"/>
      <name val="宋体"/>
      <family val="0"/>
    </font>
    <font>
      <sz val="18"/>
      <name val="方正小标宋简体"/>
      <family val="0"/>
    </font>
    <font>
      <b/>
      <sz val="10"/>
      <name val="宋体"/>
      <family val="0"/>
    </font>
    <font>
      <sz val="10"/>
      <name val="宋体"/>
      <family val="0"/>
    </font>
    <font>
      <sz val="10"/>
      <color indexed="8"/>
      <name val="宋体"/>
      <family val="0"/>
    </font>
    <font>
      <sz val="11"/>
      <color indexed="57"/>
      <name val="宋体"/>
      <family val="0"/>
    </font>
    <font>
      <u val="single"/>
      <sz val="11"/>
      <color indexed="12"/>
      <name val="宋体"/>
      <family val="0"/>
    </font>
    <font>
      <u val="single"/>
      <sz val="11"/>
      <color indexed="20"/>
      <name val="宋体"/>
      <family val="0"/>
    </font>
    <font>
      <sz val="11"/>
      <color indexed="10"/>
      <name val="宋体"/>
      <family val="0"/>
    </font>
    <font>
      <b/>
      <sz val="18"/>
      <color indexed="56"/>
      <name val="宋体"/>
      <family val="0"/>
    </font>
    <font>
      <i/>
      <sz val="11"/>
      <color indexed="23"/>
      <name val="宋体"/>
      <family val="0"/>
    </font>
    <font>
      <b/>
      <sz val="15"/>
      <color indexed="56"/>
      <name val="宋体"/>
      <family val="0"/>
    </font>
    <font>
      <b/>
      <sz val="13"/>
      <color indexed="56"/>
      <name val="宋体"/>
      <family val="0"/>
    </font>
    <font>
      <b/>
      <sz val="11"/>
      <color indexed="56"/>
      <name val="宋体"/>
      <family val="0"/>
    </font>
    <font>
      <sz val="11"/>
      <color indexed="62"/>
      <name val="宋体"/>
      <family val="0"/>
    </font>
    <font>
      <b/>
      <sz val="11"/>
      <color indexed="63"/>
      <name val="宋体"/>
      <family val="0"/>
    </font>
    <font>
      <b/>
      <sz val="11"/>
      <color indexed="52"/>
      <name val="宋体"/>
      <family val="0"/>
    </font>
    <font>
      <b/>
      <sz val="11"/>
      <color indexed="9"/>
      <name val="宋体"/>
      <family val="0"/>
    </font>
    <font>
      <sz val="11"/>
      <color indexed="52"/>
      <name val="宋体"/>
      <family val="0"/>
    </font>
    <font>
      <b/>
      <sz val="11"/>
      <color indexed="8"/>
      <name val="宋体"/>
      <family val="0"/>
    </font>
    <font>
      <sz val="11"/>
      <color indexed="17"/>
      <name val="宋体"/>
      <family val="0"/>
    </font>
    <font>
      <sz val="11"/>
      <color indexed="20"/>
      <name val="宋体"/>
      <family val="0"/>
    </font>
    <font>
      <sz val="11"/>
      <color indexed="60"/>
      <name val="宋体"/>
      <family val="0"/>
    </font>
    <font>
      <sz val="11"/>
      <color indexed="9"/>
      <name val="宋体"/>
      <family val="0"/>
    </font>
    <font>
      <b/>
      <sz val="18"/>
      <color indexed="54"/>
      <name val="宋体"/>
      <family val="0"/>
    </font>
    <font>
      <sz val="10"/>
      <name val="Arial"/>
      <family val="2"/>
    </font>
    <font>
      <b/>
      <sz val="11"/>
      <color indexed="54"/>
      <name val="宋体"/>
      <family val="0"/>
    </font>
    <font>
      <b/>
      <sz val="15"/>
      <color indexed="54"/>
      <name val="宋体"/>
      <family val="0"/>
    </font>
    <font>
      <b/>
      <sz val="13"/>
      <color indexed="54"/>
      <name val="宋体"/>
      <family val="0"/>
    </font>
    <font>
      <sz val="12"/>
      <color rgb="FF00B050"/>
      <name val="宋体"/>
      <family val="0"/>
    </font>
    <font>
      <sz val="10"/>
      <color theme="1"/>
      <name val="宋体"/>
      <family val="0"/>
    </font>
    <font>
      <sz val="11"/>
      <color rgb="FF00B050"/>
      <name val="宋体"/>
      <family val="0"/>
    </font>
    <font>
      <u val="single"/>
      <sz val="11"/>
      <color rgb="FF0000FF"/>
      <name val="宋体"/>
      <family val="0"/>
    </font>
  </fonts>
  <fills count="28">
    <fill>
      <patternFill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39998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63"/>
      </left>
      <right>
        <color indexed="63"/>
      </right>
      <top>
        <color indexed="63"/>
      </top>
      <bottom style="thick">
        <color indexed="62"/>
      </bottom>
    </border>
    <border>
      <left>
        <color indexed="63"/>
      </left>
      <right>
        <color indexed="63"/>
      </right>
      <top>
        <color indexed="63"/>
      </top>
      <bottom style="thick">
        <color indexed="22"/>
      </bottom>
    </border>
    <border>
      <left>
        <color indexed="63"/>
      </left>
      <right>
        <color indexed="63"/>
      </right>
      <top>
        <color indexed="63"/>
      </top>
      <bottom style="medium">
        <color indexed="30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>
        <color indexed="63"/>
      </left>
      <right>
        <color indexed="63"/>
      </right>
      <top style="thin">
        <color indexed="62"/>
      </top>
      <bottom style="double">
        <color indexed="62"/>
      </bottom>
    </border>
    <border>
      <left/>
      <right/>
      <top/>
      <bottom style="medium">
        <color indexed="44"/>
      </bottom>
    </border>
    <border>
      <left/>
      <right/>
      <top/>
      <bottom style="medium">
        <color indexed="49"/>
      </bottom>
    </border>
    <border>
      <left/>
      <right/>
      <top style="thin">
        <color indexed="49"/>
      </top>
      <bottom style="double">
        <color indexed="49"/>
      </bottom>
    </border>
    <border>
      <left style="medium"/>
      <right style="thin"/>
      <top style="medium"/>
      <bottom style="thin"/>
    </border>
    <border>
      <left style="thin"/>
      <right style="thin"/>
      <top style="medium"/>
      <bottom style="thin"/>
    </border>
    <border>
      <left style="medium"/>
      <right style="thin"/>
      <top style="thin"/>
      <bottom style="thin"/>
    </border>
    <border>
      <left style="thin"/>
      <right style="thin"/>
      <top style="thin"/>
      <bottom style="thin"/>
    </border>
    <border>
      <left style="medium"/>
      <right style="thin"/>
      <top style="thin"/>
      <bottom style="medium"/>
    </border>
    <border>
      <left style="thin"/>
      <right style="thin"/>
      <top style="thin"/>
      <bottom style="medium"/>
    </border>
    <border>
      <left style="thin"/>
      <right style="medium"/>
      <top style="medium"/>
      <bottom style="thin"/>
    </border>
    <border>
      <left style="thin"/>
      <right style="medium"/>
      <top style="thin"/>
      <bottom style="thin"/>
    </border>
    <border>
      <left style="thin"/>
      <right style="medium"/>
      <top style="thin"/>
      <bottom style="medium"/>
    </border>
  </borders>
  <cellStyleXfs count="28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0" fillId="2" borderId="1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5" applyNumberFormat="0" applyAlignment="0" applyProtection="0"/>
    <xf numFmtId="0" fontId="18" fillId="4" borderId="6" applyNumberFormat="0" applyAlignment="0" applyProtection="0"/>
    <xf numFmtId="0" fontId="19" fillId="4" borderId="5" applyNumberFormat="0" applyAlignment="0" applyProtection="0"/>
    <xf numFmtId="0" fontId="20" fillId="5" borderId="7" applyNumberFormat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0" fillId="6" borderId="0" applyNumberFormat="0" applyBorder="0" applyAlignment="0" applyProtection="0"/>
    <xf numFmtId="0" fontId="0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1" borderId="0" applyNumberFormat="0" applyBorder="0" applyAlignment="0" applyProtection="0"/>
    <xf numFmtId="0" fontId="0" fillId="3" borderId="0" applyNumberFormat="0" applyBorder="0" applyAlignment="0" applyProtection="0"/>
    <xf numFmtId="0" fontId="0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19" borderId="0" applyNumberFormat="0" applyBorder="0" applyAlignment="0" applyProtection="0"/>
    <xf numFmtId="0" fontId="2" fillId="2" borderId="1" applyNumberFormat="0" applyFont="0" applyAlignment="0" applyProtection="0"/>
    <xf numFmtId="0" fontId="0" fillId="11" borderId="0" applyNumberFormat="0" applyBorder="0" applyAlignment="0" applyProtection="0"/>
    <xf numFmtId="0" fontId="26" fillId="21" borderId="0" applyNumberFormat="0" applyBorder="0" applyAlignment="0" applyProtection="0"/>
    <xf numFmtId="0" fontId="2" fillId="0" borderId="0">
      <alignment/>
      <protection/>
    </xf>
    <xf numFmtId="0" fontId="2" fillId="0" borderId="0">
      <alignment vertical="center"/>
      <protection/>
    </xf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17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5" borderId="0" applyNumberFormat="0" applyBorder="0" applyAlignment="0" applyProtection="0"/>
    <xf numFmtId="0" fontId="0" fillId="3" borderId="0" applyNumberFormat="0" applyBorder="0" applyAlignment="0" applyProtection="0"/>
    <xf numFmtId="0" fontId="2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16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" fillId="0" borderId="0">
      <alignment vertical="center"/>
      <protection/>
    </xf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23" fillId="6" borderId="0" applyNumberFormat="0" applyBorder="0" applyAlignment="0" applyProtection="0"/>
    <xf numFmtId="0" fontId="26" fillId="8" borderId="0" applyNumberFormat="0" applyBorder="0" applyAlignment="0" applyProtection="0"/>
    <xf numFmtId="0" fontId="2" fillId="0" borderId="0">
      <alignment/>
      <protection/>
    </xf>
    <xf numFmtId="0" fontId="14" fillId="0" borderId="2" applyNumberFormat="0" applyFill="0" applyAlignment="0" applyProtection="0"/>
    <xf numFmtId="0" fontId="23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" fillId="0" borderId="0">
      <alignment vertical="center"/>
      <protection/>
    </xf>
    <xf numFmtId="0" fontId="27" fillId="0" borderId="0" applyNumberFormat="0" applyFill="0" applyBorder="0" applyAlignment="0" applyProtection="0"/>
    <xf numFmtId="0" fontId="26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3" borderId="0" applyNumberFormat="0" applyBorder="0" applyAlignment="0" applyProtection="0"/>
    <xf numFmtId="0" fontId="0" fillId="3" borderId="0" applyNumberFormat="0" applyBorder="0" applyAlignment="0" applyProtection="0"/>
    <xf numFmtId="0" fontId="23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3" borderId="0" applyNumberFormat="0" applyBorder="0" applyAlignment="0" applyProtection="0"/>
    <xf numFmtId="0" fontId="26" fillId="17" borderId="0" applyNumberFormat="0" applyBorder="0" applyAlignment="0" applyProtection="0"/>
    <xf numFmtId="0" fontId="25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4" borderId="0" applyNumberFormat="0" applyBorder="0" applyAlignment="0" applyProtection="0"/>
    <xf numFmtId="0" fontId="24" fillId="7" borderId="0" applyNumberFormat="0" applyBorder="0" applyAlignment="0" applyProtection="0"/>
    <xf numFmtId="0" fontId="0" fillId="4" borderId="0" applyNumberFormat="0" applyBorder="0" applyAlignment="0" applyProtection="0"/>
    <xf numFmtId="0" fontId="24" fillId="7" borderId="0" applyNumberFormat="0" applyBorder="0" applyAlignment="0" applyProtection="0"/>
    <xf numFmtId="0" fontId="0" fillId="22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0" fillId="22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3" borderId="0" applyNumberFormat="0" applyBorder="0" applyAlignment="0" applyProtection="0"/>
    <xf numFmtId="0" fontId="0" fillId="8" borderId="0" applyNumberFormat="0" applyBorder="0" applyAlignment="0" applyProtection="0"/>
    <xf numFmtId="0" fontId="26" fillId="19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" fillId="0" borderId="0">
      <alignment vertical="center"/>
      <protection/>
    </xf>
    <xf numFmtId="0" fontId="17" fillId="3" borderId="5" applyNumberFormat="0" applyAlignment="0" applyProtection="0"/>
    <xf numFmtId="0" fontId="28" fillId="0" borderId="0">
      <alignment vertical="center"/>
      <protection/>
    </xf>
    <xf numFmtId="0" fontId="16" fillId="0" borderId="4" applyNumberFormat="0" applyFill="0" applyAlignment="0" applyProtection="0"/>
    <xf numFmtId="0" fontId="17" fillId="3" borderId="5" applyNumberFormat="0" applyAlignment="0" applyProtection="0"/>
    <xf numFmtId="0" fontId="26" fillId="19" borderId="0" applyNumberFormat="0" applyBorder="0" applyAlignment="0" applyProtection="0"/>
    <xf numFmtId="0" fontId="0" fillId="0" borderId="0">
      <alignment vertical="center"/>
      <protection/>
    </xf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26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0" applyNumberFormat="0" applyBorder="0" applyAlignment="0" applyProtection="0"/>
    <xf numFmtId="0" fontId="26" fillId="4" borderId="0" applyNumberFormat="0" applyBorder="0" applyAlignment="0" applyProtection="0"/>
    <xf numFmtId="0" fontId="24" fillId="7" borderId="0" applyNumberFormat="0" applyBorder="0" applyAlignment="0" applyProtection="0"/>
    <xf numFmtId="0" fontId="16" fillId="0" borderId="4" applyNumberFormat="0" applyFill="0" applyAlignment="0" applyProtection="0"/>
    <xf numFmtId="0" fontId="2" fillId="0" borderId="0">
      <alignment vertical="center"/>
      <protection/>
    </xf>
    <xf numFmtId="0" fontId="0" fillId="2" borderId="0" applyNumberFormat="0" applyBorder="0" applyAlignment="0" applyProtection="0"/>
    <xf numFmtId="0" fontId="0" fillId="10" borderId="0" applyNumberFormat="0" applyBorder="0" applyAlignment="0" applyProtection="0"/>
    <xf numFmtId="0" fontId="2" fillId="0" borderId="0">
      <alignment vertical="center"/>
      <protection/>
    </xf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27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18" fillId="4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22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24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>
      <alignment vertical="center"/>
      <protection/>
    </xf>
    <xf numFmtId="9" fontId="2" fillId="0" borderId="0" applyFont="0" applyFill="0" applyBorder="0" applyAlignment="0" applyProtection="0"/>
    <xf numFmtId="0" fontId="0" fillId="10" borderId="0" applyNumberFormat="0" applyBorder="0" applyAlignment="0" applyProtection="0"/>
    <xf numFmtId="43" fontId="2" fillId="0" borderId="0" applyFont="0" applyFill="0" applyBorder="0" applyAlignment="0" applyProtection="0"/>
    <xf numFmtId="0" fontId="26" fillId="8" borderId="0" applyNumberFormat="0" applyBorder="0" applyAlignment="0" applyProtection="0"/>
    <xf numFmtId="0" fontId="0" fillId="0" borderId="0">
      <alignment vertical="center"/>
      <protection/>
    </xf>
    <xf numFmtId="0" fontId="15" fillId="0" borderId="3" applyNumberFormat="0" applyFill="0" applyAlignment="0" applyProtection="0"/>
    <xf numFmtId="0" fontId="0" fillId="3" borderId="0" applyNumberFormat="0" applyBorder="0" applyAlignment="0" applyProtection="0"/>
    <xf numFmtId="0" fontId="0" fillId="24" borderId="0" applyNumberFormat="0" applyBorder="0" applyAlignment="0" applyProtection="0"/>
    <xf numFmtId="0" fontId="19" fillId="4" borderId="5" applyNumberFormat="0" applyAlignment="0" applyProtection="0"/>
    <xf numFmtId="0" fontId="13" fillId="0" borderId="0" applyNumberFormat="0" applyFill="0" applyBorder="0" applyAlignment="0" applyProtection="0"/>
    <xf numFmtId="0" fontId="0" fillId="20" borderId="0" applyNumberFormat="0" applyBorder="0" applyAlignment="0" applyProtection="0"/>
    <xf numFmtId="0" fontId="0" fillId="0" borderId="0">
      <alignment vertical="center"/>
      <protection/>
    </xf>
    <xf numFmtId="0" fontId="16" fillId="0" borderId="0" applyNumberFormat="0" applyFill="0" applyBorder="0" applyAlignment="0" applyProtection="0"/>
    <xf numFmtId="0" fontId="0" fillId="18" borderId="0" applyNumberFormat="0" applyBorder="0" applyAlignment="0" applyProtection="0"/>
    <xf numFmtId="0" fontId="2" fillId="0" borderId="0">
      <alignment vertical="top"/>
      <protection/>
    </xf>
    <xf numFmtId="0" fontId="0" fillId="7" borderId="0" applyNumberFormat="0" applyBorder="0" applyAlignment="0" applyProtection="0"/>
    <xf numFmtId="0" fontId="24" fillId="7" borderId="0" applyNumberFormat="0" applyBorder="0" applyAlignment="0" applyProtection="0"/>
    <xf numFmtId="0" fontId="0" fillId="0" borderId="0">
      <alignment vertical="center"/>
      <protection/>
    </xf>
    <xf numFmtId="0" fontId="26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0" fillId="20" borderId="0" applyNumberFormat="0" applyBorder="0" applyAlignment="0" applyProtection="0"/>
    <xf numFmtId="0" fontId="26" fillId="16" borderId="0" applyNumberFormat="0" applyBorder="0" applyAlignment="0" applyProtection="0"/>
    <xf numFmtId="0" fontId="2" fillId="0" borderId="0">
      <alignment vertical="center"/>
      <protection/>
    </xf>
    <xf numFmtId="0" fontId="24" fillId="7" borderId="0" applyNumberFormat="0" applyBorder="0" applyAlignment="0" applyProtection="0"/>
    <xf numFmtId="0" fontId="0" fillId="6" borderId="0" applyNumberFormat="0" applyBorder="0" applyAlignment="0" applyProtection="0"/>
    <xf numFmtId="0" fontId="19" fillId="4" borderId="5" applyNumberFormat="0" applyAlignment="0" applyProtection="0"/>
    <xf numFmtId="0" fontId="0" fillId="18" borderId="0" applyNumberFormat="0" applyBorder="0" applyAlignment="0" applyProtection="0"/>
    <xf numFmtId="0" fontId="23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2" fillId="2" borderId="1" applyNumberFormat="0" applyFont="0" applyAlignment="0" applyProtection="0"/>
    <xf numFmtId="0" fontId="0" fillId="18" borderId="0" applyNumberFormat="0" applyBorder="0" applyAlignment="0" applyProtection="0"/>
    <xf numFmtId="0" fontId="23" fillId="6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2" fillId="2" borderId="1" applyNumberFormat="0" applyFont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" fillId="0" borderId="0">
      <alignment vertical="center"/>
      <protection/>
    </xf>
    <xf numFmtId="0" fontId="29" fillId="0" borderId="10" applyNumberFormat="0" applyFill="0" applyAlignment="0" applyProtection="0"/>
    <xf numFmtId="0" fontId="2" fillId="0" borderId="0">
      <alignment vertical="center"/>
      <protection/>
    </xf>
    <xf numFmtId="0" fontId="21" fillId="0" borderId="8" applyNumberFormat="0" applyFill="0" applyAlignment="0" applyProtection="0"/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8" borderId="0" applyNumberFormat="0" applyBorder="0" applyAlignment="0" applyProtection="0"/>
    <xf numFmtId="0" fontId="2" fillId="0" borderId="0" applyProtection="0">
      <alignment vertical="center"/>
    </xf>
    <xf numFmtId="0" fontId="20" fillId="5" borderId="7" applyNumberFormat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4" fillId="7" borderId="0" applyNumberFormat="0" applyBorder="0" applyAlignment="0" applyProtection="0"/>
    <xf numFmtId="0" fontId="2" fillId="0" borderId="0">
      <alignment vertical="center"/>
      <protection/>
    </xf>
    <xf numFmtId="0" fontId="26" fillId="21" borderId="0" applyNumberFormat="0" applyBorder="0" applyAlignment="0" applyProtection="0"/>
    <xf numFmtId="0" fontId="2" fillId="0" borderId="0" applyProtection="0">
      <alignment vertical="center"/>
    </xf>
    <xf numFmtId="0" fontId="24" fillId="7" borderId="0" applyNumberFormat="0" applyBorder="0" applyAlignment="0" applyProtection="0"/>
    <xf numFmtId="0" fontId="26" fillId="15" borderId="0" applyNumberFormat="0" applyBorder="0" applyAlignment="0" applyProtection="0"/>
    <xf numFmtId="0" fontId="2" fillId="0" borderId="0">
      <alignment/>
      <protection/>
    </xf>
    <xf numFmtId="0" fontId="2" fillId="0" borderId="0" applyProtection="0">
      <alignment vertical="center"/>
    </xf>
    <xf numFmtId="0" fontId="1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0" fillId="0" borderId="0">
      <alignment vertical="center"/>
      <protection/>
    </xf>
    <xf numFmtId="0" fontId="2" fillId="0" borderId="0">
      <alignment vertical="center"/>
      <protection/>
    </xf>
    <xf numFmtId="0" fontId="0" fillId="0" borderId="0">
      <alignment vertical="center"/>
      <protection/>
    </xf>
    <xf numFmtId="0" fontId="2" fillId="0" borderId="0">
      <alignment vertical="center"/>
      <protection/>
    </xf>
    <xf numFmtId="0" fontId="0" fillId="0" borderId="0">
      <alignment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4" fillId="7" borderId="0" applyNumberFormat="0" applyBorder="0" applyAlignment="0" applyProtection="0"/>
    <xf numFmtId="0" fontId="14" fillId="0" borderId="2" applyNumberFormat="0" applyFill="0" applyAlignment="0" applyProtection="0"/>
    <xf numFmtId="0" fontId="23" fillId="6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6" fillId="9" borderId="0" applyNumberFormat="0" applyBorder="0" applyAlignment="0" applyProtection="0"/>
    <xf numFmtId="0" fontId="24" fillId="7" borderId="0" applyNumberFormat="0" applyBorder="0" applyAlignment="0" applyProtection="0"/>
    <xf numFmtId="0" fontId="2" fillId="0" borderId="0">
      <alignment vertical="center"/>
      <protection/>
    </xf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0" fillId="6" borderId="0" applyNumberFormat="0" applyBorder="0" applyAlignment="0" applyProtection="0"/>
    <xf numFmtId="0" fontId="24" fillId="7" borderId="0" applyNumberFormat="0" applyBorder="0" applyAlignment="0" applyProtection="0"/>
    <xf numFmtId="0" fontId="20" fillId="5" borderId="7" applyNumberFormat="0" applyAlignment="0" applyProtection="0"/>
    <xf numFmtId="0" fontId="21" fillId="0" borderId="8" applyNumberFormat="0" applyFill="0" applyAlignment="0" applyProtection="0"/>
    <xf numFmtId="0" fontId="20" fillId="5" borderId="7" applyNumberFormat="0" applyAlignment="0" applyProtection="0"/>
    <xf numFmtId="0" fontId="26" fillId="13" borderId="0" applyNumberFormat="0" applyBorder="0" applyAlignment="0" applyProtection="0"/>
    <xf numFmtId="0" fontId="13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2" fillId="0" borderId="9" applyNumberFormat="0" applyFill="0" applyAlignment="0" applyProtection="0"/>
    <xf numFmtId="0" fontId="31" fillId="0" borderId="11" applyNumberFormat="0" applyFill="0" applyAlignment="0" applyProtection="0"/>
    <xf numFmtId="0" fontId="22" fillId="0" borderId="12" applyNumberFormat="0" applyFill="0" applyAlignment="0" applyProtection="0"/>
    <xf numFmtId="0" fontId="26" fillId="23" borderId="0" applyNumberFormat="0" applyBorder="0" applyAlignment="0" applyProtection="0"/>
    <xf numFmtId="0" fontId="17" fillId="3" borderId="5" applyNumberFormat="0" applyAlignment="0" applyProtection="0"/>
    <xf numFmtId="0" fontId="0" fillId="14" borderId="0" applyNumberFormat="0" applyBorder="0" applyAlignment="0" applyProtection="0"/>
    <xf numFmtId="0" fontId="18" fillId="4" borderId="6" applyNumberFormat="0" applyAlignment="0" applyProtection="0"/>
    <xf numFmtId="0" fontId="26" fillId="19" borderId="0" applyNumberFormat="0" applyBorder="0" applyAlignment="0" applyProtection="0"/>
    <xf numFmtId="0" fontId="22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" fillId="0" borderId="0" applyProtection="0">
      <alignment vertical="center"/>
    </xf>
    <xf numFmtId="0" fontId="24" fillId="7" borderId="0" applyNumberFormat="0" applyBorder="0" applyAlignment="0" applyProtection="0"/>
    <xf numFmtId="0" fontId="2" fillId="0" borderId="0">
      <alignment vertical="center"/>
      <protection/>
    </xf>
    <xf numFmtId="0" fontId="24" fillId="7" borderId="0" applyNumberFormat="0" applyBorder="0" applyAlignment="0" applyProtection="0"/>
    <xf numFmtId="0" fontId="19" fillId="4" borderId="5" applyNumberFormat="0" applyAlignment="0" applyProtection="0"/>
    <xf numFmtId="0" fontId="0" fillId="18" borderId="0" applyNumberFormat="0" applyBorder="0" applyAlignment="0" applyProtection="0"/>
    <xf numFmtId="0" fontId="15" fillId="0" borderId="3" applyNumberFormat="0" applyFill="0" applyAlignment="0" applyProtection="0"/>
    <xf numFmtId="0" fontId="24" fillId="7" borderId="0" applyNumberFormat="0" applyBorder="0" applyAlignment="0" applyProtection="0"/>
    <xf numFmtId="0" fontId="0" fillId="7" borderId="0" applyNumberFormat="0" applyBorder="0" applyAlignment="0" applyProtection="0"/>
    <xf numFmtId="0" fontId="26" fillId="11" borderId="0" applyNumberFormat="0" applyBorder="0" applyAlignment="0" applyProtection="0"/>
    <xf numFmtId="0" fontId="0" fillId="11" borderId="0" applyNumberFormat="0" applyBorder="0" applyAlignment="0" applyProtection="0"/>
    <xf numFmtId="0" fontId="26" fillId="17" borderId="0" applyNumberFormat="0" applyBorder="0" applyAlignment="0" applyProtection="0"/>
    <xf numFmtId="0" fontId="0" fillId="0" borderId="0">
      <alignment vertical="center"/>
      <protection/>
    </xf>
    <xf numFmtId="0" fontId="30" fillId="0" borderId="11" applyNumberFormat="0" applyFill="0" applyAlignment="0" applyProtection="0"/>
    <xf numFmtId="0" fontId="18" fillId="4" borderId="6" applyNumberFormat="0" applyAlignment="0" applyProtection="0"/>
    <xf numFmtId="0" fontId="29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6" fillId="17" borderId="0" applyNumberFormat="0" applyBorder="0" applyAlignment="0" applyProtection="0"/>
    <xf numFmtId="0" fontId="2" fillId="0" borderId="0" applyProtection="0">
      <alignment vertical="center"/>
    </xf>
    <xf numFmtId="0" fontId="23" fillId="6" borderId="0" applyNumberFormat="0" applyBorder="0" applyAlignment="0" applyProtection="0"/>
    <xf numFmtId="0" fontId="26" fillId="21" borderId="0" applyNumberFormat="0" applyBorder="0" applyAlignment="0" applyProtection="0"/>
    <xf numFmtId="0" fontId="23" fillId="6" borderId="0" applyNumberFormat="0" applyBorder="0" applyAlignment="0" applyProtection="0"/>
    <xf numFmtId="0" fontId="25" fillId="8" borderId="0" applyNumberFormat="0" applyBorder="0" applyAlignment="0" applyProtection="0"/>
  </cellStyleXfs>
  <cellXfs count="63"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5" borderId="14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25" borderId="16" xfId="0" applyFont="1" applyFill="1" applyBorder="1" applyAlignment="1">
      <alignment horizontal="center" vertical="center" wrapText="1"/>
    </xf>
    <xf numFmtId="0" fontId="5" fillId="26" borderId="15" xfId="0" applyNumberFormat="1" applyFont="1" applyFill="1" applyBorder="1" applyAlignment="1">
      <alignment horizontal="center" vertical="center" wrapText="1"/>
    </xf>
    <xf numFmtId="0" fontId="5" fillId="26" borderId="16" xfId="0" applyNumberFormat="1" applyFont="1" applyFill="1" applyBorder="1" applyAlignment="1">
      <alignment horizontal="center" vertical="center" wrapText="1"/>
    </xf>
    <xf numFmtId="0" fontId="5" fillId="26" borderId="16" xfId="0" applyFont="1" applyFill="1" applyBorder="1" applyAlignment="1">
      <alignment horizontal="center" vertical="center"/>
    </xf>
    <xf numFmtId="176" fontId="5" fillId="26" borderId="16" xfId="0" applyNumberFormat="1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/>
    </xf>
    <xf numFmtId="0" fontId="5" fillId="27" borderId="16" xfId="0" applyFont="1" applyFill="1" applyBorder="1" applyAlignment="1">
      <alignment horizontal="center" vertical="center"/>
    </xf>
    <xf numFmtId="176" fontId="5" fillId="27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176" fontId="6" fillId="0" borderId="16" xfId="0" applyNumberFormat="1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6" fontId="5" fillId="25" borderId="14" xfId="0" applyNumberFormat="1" applyFont="1" applyFill="1" applyBorder="1" applyAlignment="1">
      <alignment horizontal="center" vertical="center" wrapText="1"/>
    </xf>
    <xf numFmtId="176" fontId="5" fillId="25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76" fontId="5" fillId="25" borderId="16" xfId="0" applyNumberFormat="1" applyFont="1" applyFill="1" applyBorder="1" applyAlignment="1">
      <alignment horizontal="center" vertical="center" wrapText="1"/>
    </xf>
    <xf numFmtId="176" fontId="5" fillId="25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25" borderId="20" xfId="0" applyFont="1" applyFill="1" applyBorder="1" applyAlignment="1">
      <alignment horizontal="center" vertical="center"/>
    </xf>
    <xf numFmtId="0" fontId="5" fillId="27" borderId="2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7" fillId="0" borderId="16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5" fillId="0" borderId="0" xfId="0" applyFont="1" applyAlignment="1">
      <alignment vertical="center"/>
    </xf>
  </cellXfs>
  <cellStyles count="266">
    <cellStyle name="Normal" xfId="0"/>
    <cellStyle name="Comma" xfId="15"/>
    <cellStyle name="Currency" xfId="16"/>
    <cellStyle name="Percent" xfId="17"/>
    <cellStyle name="Comma [0]" xfId="18"/>
    <cellStyle name="Currency [0]" xfId="19"/>
    <cellStyle name="Hyperlink" xfId="20"/>
    <cellStyle name="Followed Hyperlink" xfId="21"/>
    <cellStyle name="注释" xfId="22"/>
    <cellStyle name="警告文本" xfId="23"/>
    <cellStyle name="标题" xfId="24"/>
    <cellStyle name="解释性文本" xfId="25"/>
    <cellStyle name="标题 1" xfId="26"/>
    <cellStyle name="标题 2" xfId="27"/>
    <cellStyle name="标题 3" xfId="28"/>
    <cellStyle name="标题 4" xfId="29"/>
    <cellStyle name="输入" xfId="30"/>
    <cellStyle name="输出" xfId="31"/>
    <cellStyle name="计算" xfId="32"/>
    <cellStyle name="检查单元格" xfId="33"/>
    <cellStyle name="链接单元格" xfId="34"/>
    <cellStyle name="汇总" xfId="35"/>
    <cellStyle name="好" xfId="36"/>
    <cellStyle name="差" xfId="37"/>
    <cellStyle name="适中" xfId="38"/>
    <cellStyle name="强调文字颜色 1" xfId="39"/>
    <cellStyle name="20% - 强调文字颜色 1" xfId="40"/>
    <cellStyle name="40% - 强调文字颜色 1" xfId="41"/>
    <cellStyle name="60% - 强调文字颜色 1" xfId="42"/>
    <cellStyle name="强调文字颜色 2" xfId="43"/>
    <cellStyle name="20% - 强调文字颜色 2" xfId="44"/>
    <cellStyle name="40% - 强调文字颜色 2" xfId="45"/>
    <cellStyle name="60% - 强调文字颜色 2" xfId="46"/>
    <cellStyle name="强调文字颜色 3" xfId="47"/>
    <cellStyle name="20% - 强调文字颜色 3" xfId="48"/>
    <cellStyle name="40% - 强调文字颜色 3" xfId="49"/>
    <cellStyle name="60% - 强调文字颜色 3" xfId="50"/>
    <cellStyle name="强调文字颜色 4" xfId="51"/>
    <cellStyle name="20% - 强调文字颜色 4" xfId="52"/>
    <cellStyle name="40% - 强调文字颜色 4" xfId="53"/>
    <cellStyle name="60% - 强调文字颜色 4" xfId="54"/>
    <cellStyle name="强调文字颜色 5" xfId="55"/>
    <cellStyle name="20% - 强调文字颜色 5" xfId="56"/>
    <cellStyle name="40% - 强调文字颜色 5" xfId="57"/>
    <cellStyle name="60% - 强调文字颜色 5" xfId="58"/>
    <cellStyle name="强调文字颜色 6" xfId="59"/>
    <cellStyle name="20% - 强调文字颜色 6" xfId="60"/>
    <cellStyle name="40% - 强调文字颜色 6" xfId="61"/>
    <cellStyle name="60% - 强调文字颜色 6" xfId="62"/>
    <cellStyle name="强调文字颜色 1 3" xfId="63"/>
    <cellStyle name="注释 3" xfId="64"/>
    <cellStyle name="40% - 强调文字颜色 1 2" xfId="65"/>
    <cellStyle name="强调文字颜色 6 2" xfId="66"/>
    <cellStyle name="常规 9" xfId="67"/>
    <cellStyle name="常规 9 2" xfId="68"/>
    <cellStyle name="强调文字颜色 6 2 2" xfId="69"/>
    <cellStyle name="强调文字颜色 5 2 2" xfId="70"/>
    <cellStyle name="强调文字颜色 4 2 2" xfId="71"/>
    <cellStyle name="强调文字颜色 3 4" xfId="72"/>
    <cellStyle name="强调文字颜色 3 3" xfId="73"/>
    <cellStyle name="强调文字颜色 3 2" xfId="74"/>
    <cellStyle name="20% - 强调文字颜色 2 4" xfId="75"/>
    <cellStyle name="链接单元格 2" xfId="76"/>
    <cellStyle name="警告文本 3" xfId="77"/>
    <cellStyle name="差_清食展补助费用表" xfId="78"/>
    <cellStyle name="标题 4 2 2" xfId="79"/>
    <cellStyle name="好_2014年服务业项目选定表(8.20)" xfId="80"/>
    <cellStyle name="常规 17" xfId="81"/>
    <cellStyle name="40% - 强调文字颜色 1 3" xfId="82"/>
    <cellStyle name="20% - 强调文字颜色 5 2" xfId="83"/>
    <cellStyle name="好_2014年市场监测资金及应急调运资金计划表（报省财政厅）" xfId="84"/>
    <cellStyle name="60% - 强调文字颜色 4 4" xfId="85"/>
    <cellStyle name="常规 2 2 2" xfId="86"/>
    <cellStyle name="标题 1 2 2" xfId="87"/>
    <cellStyle name="好_新建 Microsoft Excel 工作表" xfId="88"/>
    <cellStyle name="强调文字颜色 5 4" xfId="89"/>
    <cellStyle name="60% - 强调文字颜色 1 2" xfId="90"/>
    <cellStyle name="强调文字颜色 1 2" xfId="91"/>
    <cellStyle name="常规 11 2" xfId="92"/>
    <cellStyle name="标题 6" xfId="93"/>
    <cellStyle name="强调文字颜色 2 2 2" xfId="94"/>
    <cellStyle name="40% - 强调文字颜色 2 2 2" xfId="95"/>
    <cellStyle name="20% - 强调文字颜色 6 2" xfId="96"/>
    <cellStyle name="40% - 强调文字颜色 2 3" xfId="97"/>
    <cellStyle name="好_附表：2014年农产品交易市场重点项目表(1)" xfId="98"/>
    <cellStyle name="20% - 强调文字颜色 6 3" xfId="99"/>
    <cellStyle name="40% - 强调文字颜色 2 4" xfId="100"/>
    <cellStyle name="强调文字颜色 4 2" xfId="101"/>
    <cellStyle name="适中 3" xfId="102"/>
    <cellStyle name="40% - 强调文字颜色 3 2 2" xfId="103"/>
    <cellStyle name="40% - 强调文字颜色 3 3" xfId="104"/>
    <cellStyle name="差 2" xfId="105"/>
    <cellStyle name="40% - 强调文字颜色 3 4" xfId="106"/>
    <cellStyle name="差 3" xfId="107"/>
    <cellStyle name="40% - 强调文字颜色 6 2 2" xfId="108"/>
    <cellStyle name="强调文字颜色 6 4" xfId="109"/>
    <cellStyle name="60% - 强调文字颜色 2 2" xfId="110"/>
    <cellStyle name="60% - 强调文字颜色 2 2 2" xfId="111"/>
    <cellStyle name="40% - 强调文字颜色 6 2" xfId="112"/>
    <cellStyle name="60% - 强调文字颜色 2 3" xfId="113"/>
    <cellStyle name="强调文字颜色 1 2 2" xfId="114"/>
    <cellStyle name="60% - 强调文字颜色 2 4" xfId="115"/>
    <cellStyle name="40% - 强调文字颜色 6 3" xfId="116"/>
    <cellStyle name="强调文字颜色 5 2" xfId="117"/>
    <cellStyle name="60% - 强调文字颜色 3 2 2" xfId="118"/>
    <cellStyle name="强调文字颜色 6 3" xfId="119"/>
    <cellStyle name="60% - 强调文字颜色 5 2 2" xfId="120"/>
    <cellStyle name="常规 3 2" xfId="121"/>
    <cellStyle name="输入 2 2" xfId="122"/>
    <cellStyle name="常规 2" xfId="123"/>
    <cellStyle name="标题 3 2" xfId="124"/>
    <cellStyle name="输入 2" xfId="125"/>
    <cellStyle name="60% - 强调文字颜色 5 2" xfId="126"/>
    <cellStyle name="常规 3" xfId="127"/>
    <cellStyle name="标题 3 3" xfId="128"/>
    <cellStyle name="标题 1 4" xfId="129"/>
    <cellStyle name="60% - 强调文字颜色 1 3" xfId="130"/>
    <cellStyle name="40% - 强调文字颜色 5 2" xfId="131"/>
    <cellStyle name="20% - 强调文字颜色 3 2" xfId="132"/>
    <cellStyle name="60% - 强调文字颜色 3 4" xfId="133"/>
    <cellStyle name="差_2015年省级促销费资金项目表(靳小青6.18)" xfId="134"/>
    <cellStyle name="标题 3 2 2" xfId="135"/>
    <cellStyle name="常规 2 2" xfId="136"/>
    <cellStyle name="20% - 强调文字颜色 4 3" xfId="137"/>
    <cellStyle name="20% - 强调文字颜色 5 3" xfId="138"/>
    <cellStyle name="常规 2 2 3" xfId="139"/>
    <cellStyle name="好_12年展会收费收入表" xfId="140"/>
    <cellStyle name="好 2" xfId="141"/>
    <cellStyle name="40% - 强调文字颜色 4 4" xfId="142"/>
    <cellStyle name="40% - 强调文字颜色 1 2 2" xfId="143"/>
    <cellStyle name="标题 7" xfId="144"/>
    <cellStyle name="适中 2 2" xfId="145"/>
    <cellStyle name="输出 2" xfId="146"/>
    <cellStyle name="标题 4 3" xfId="147"/>
    <cellStyle name="标题 2 3" xfId="148"/>
    <cellStyle name="汇总 2" xfId="149"/>
    <cellStyle name="警告文本 2 2" xfId="150"/>
    <cellStyle name="20% - 强调文字颜色 5 4" xfId="151"/>
    <cellStyle name="20% - 强调文字颜色 3 3" xfId="152"/>
    <cellStyle name="40% - 强调文字颜色 6 4" xfId="153"/>
    <cellStyle name="差_2014年青海省外经贸发展专项资金拟支持项目(1)" xfId="154"/>
    <cellStyle name="40% - 强调文字颜色 3 2" xfId="155"/>
    <cellStyle name="20% - 强调文字颜色 1 2 2" xfId="156"/>
    <cellStyle name="常规 8" xfId="157"/>
    <cellStyle name="百分比 2" xfId="158"/>
    <cellStyle name="20% - 强调文字颜色 1 2" xfId="159"/>
    <cellStyle name="千位分隔 2" xfId="160"/>
    <cellStyle name="60% - 强调文字颜色 4 3" xfId="161"/>
    <cellStyle name="常规 19" xfId="162"/>
    <cellStyle name="标题 2 2 2" xfId="163"/>
    <cellStyle name="20% - 强调文字颜色 2 3" xfId="164"/>
    <cellStyle name="20% - 强调文字颜色 3 4" xfId="165"/>
    <cellStyle name="计算 2 2" xfId="166"/>
    <cellStyle name="解释性文本 2" xfId="167"/>
    <cellStyle name="20% - 强调文字颜色 1 3" xfId="168"/>
    <cellStyle name="常规 3 3" xfId="169"/>
    <cellStyle name="标题 4 2" xfId="170"/>
    <cellStyle name="20% - 强调文字颜色 4 2 2" xfId="171"/>
    <cellStyle name="0,0&#13;&#10;NA&#13;&#10;" xfId="172"/>
    <cellStyle name="20% - 强调文字颜色 2 2 2" xfId="173"/>
    <cellStyle name="差_25个市场" xfId="174"/>
    <cellStyle name="常规 2 3" xfId="175"/>
    <cellStyle name="60% - 强调文字颜色 3 3" xfId="176"/>
    <cellStyle name="解释性文本 3" xfId="177"/>
    <cellStyle name="20% - 强调文字颜色 1 4" xfId="178"/>
    <cellStyle name="60% - 强调文字颜色 3 2" xfId="179"/>
    <cellStyle name="常规 10 2" xfId="180"/>
    <cellStyle name="差_2015年促销费资金分配表(李素田6.18)" xfId="181"/>
    <cellStyle name="20% - 强调文字颜色 6 4" xfId="182"/>
    <cellStyle name="计算 2" xfId="183"/>
    <cellStyle name="20% - 强调文字颜色 4 2" xfId="184"/>
    <cellStyle name="好 2 2" xfId="185"/>
    <cellStyle name="警告文本 2" xfId="186"/>
    <cellStyle name="注释 2 2" xfId="187"/>
    <cellStyle name="40% - 强调文字颜色 4 2" xfId="188"/>
    <cellStyle name="好_25个市场" xfId="189"/>
    <cellStyle name="40% - 强调文字颜色 5 2 2" xfId="190"/>
    <cellStyle name="20% - 强调文字颜色 5 2 2" xfId="191"/>
    <cellStyle name="注释 2" xfId="192"/>
    <cellStyle name="强调文字颜色 4 4" xfId="193"/>
    <cellStyle name="60% - 强调文字颜色 6 2 2" xfId="194"/>
    <cellStyle name="强调文字颜色 4 3" xfId="195"/>
    <cellStyle name="常规 10 3" xfId="196"/>
    <cellStyle name="标题 3 4" xfId="197"/>
    <cellStyle name="常规 4" xfId="198"/>
    <cellStyle name="链接单元格 2 2" xfId="199"/>
    <cellStyle name="20% - 强调文字颜色 4 4" xfId="200"/>
    <cellStyle name="20% - 强调文字颜色 6 2 2" xfId="201"/>
    <cellStyle name="40% - 强调文字颜色 4 3" xfId="202"/>
    <cellStyle name="常规 14" xfId="203"/>
    <cellStyle name="检查单元格 2 2" xfId="204"/>
    <cellStyle name="60% - 强调文字颜色 6 3" xfId="205"/>
    <cellStyle name="60% - 强调文字颜色 1 2 2" xfId="206"/>
    <cellStyle name="差 2 2" xfId="207"/>
    <cellStyle name="常规 11" xfId="208"/>
    <cellStyle name="强调文字颜色 2 3" xfId="209"/>
    <cellStyle name="常规 12" xfId="210"/>
    <cellStyle name="差_12年展会相关表格" xfId="211"/>
    <cellStyle name="60% - 强调文字颜色 6 4" xfId="212"/>
    <cellStyle name="常规 3 2 2" xfId="213"/>
    <cellStyle name="常规 13" xfId="214"/>
    <cellStyle name="标题 5" xfId="215"/>
    <cellStyle name="好_2015年促销费资金分配表(李素田6.18)" xfId="216"/>
    <cellStyle name="常规 5" xfId="217"/>
    <cellStyle name="常规 5 2" xfId="218"/>
    <cellStyle name="常规 6" xfId="219"/>
    <cellStyle name="常规 6 2" xfId="220"/>
    <cellStyle name="常规 7" xfId="221"/>
    <cellStyle name="常规 7 2" xfId="222"/>
    <cellStyle name="常规 8 2" xfId="223"/>
    <cellStyle name="差_2014年服务业项目表(第二批)" xfId="224"/>
    <cellStyle name="标题 1 2" xfId="225"/>
    <cellStyle name="好_12年展会相关表格" xfId="226"/>
    <cellStyle name="强调文字颜色 3 2 2" xfId="227"/>
    <cellStyle name="强调文字颜色 1 4" xfId="228"/>
    <cellStyle name="好_2013年藏毯展预决算表(呈汪厅 4.15)" xfId="229"/>
    <cellStyle name="好_2014年服务业项目表(第二批)" xfId="230"/>
    <cellStyle name="好_2014年青海省外经贸发展专项资金拟支持项目(1)" xfId="231"/>
    <cellStyle name="强调文字颜色 5 3" xfId="232"/>
    <cellStyle name="差_2014青海省市场监管公共服务体系项目建设表20141.16" xfId="233"/>
    <cellStyle name="常规 4 2" xfId="234"/>
    <cellStyle name="好_2014青海省市场监管公共服务体系项目建设表20141.16" xfId="235"/>
    <cellStyle name="好_2015年省级促销费资金项目表(靳小青6.18)" xfId="236"/>
    <cellStyle name="20% - 强调文字颜色 3 2 2" xfId="237"/>
    <cellStyle name="差_附表：2014年农产品交易市场重点项目表(1)" xfId="238"/>
    <cellStyle name="检查单元格 2" xfId="239"/>
    <cellStyle name="链接单元格 3" xfId="240"/>
    <cellStyle name="检查单元格 3" xfId="241"/>
    <cellStyle name="强调文字颜色 2 2" xfId="242"/>
    <cellStyle name="解释性文本 2 2" xfId="243"/>
    <cellStyle name="好_20150525汇总项目" xfId="244"/>
    <cellStyle name="汇总 2 2" xfId="245"/>
    <cellStyle name="标题 2 4" xfId="246"/>
    <cellStyle name="汇总 3" xfId="247"/>
    <cellStyle name="60% - 强调文字颜色 6 2" xfId="248"/>
    <cellStyle name="输入 3" xfId="249"/>
    <cellStyle name="40% - 强调文字颜色 2 2" xfId="250"/>
    <cellStyle name="输出 2 2" xfId="251"/>
    <cellStyle name="60% - 强调文字颜色 5 3" xfId="252"/>
    <cellStyle name="汇总 4" xfId="253"/>
    <cellStyle name="标题 5 2" xfId="254"/>
    <cellStyle name="差_2014年市场监测资金及应急调运资金计划表（报省财政厅）" xfId="255"/>
    <cellStyle name="差_2014年服务业项目选定表(8.20)" xfId="256"/>
    <cellStyle name="常规 15" xfId="257"/>
    <cellStyle name="差_20150525汇总项目" xfId="258"/>
    <cellStyle name="常规 10" xfId="259"/>
    <cellStyle name="差_新建 Microsoft Excel 工作表" xfId="260"/>
    <cellStyle name="计算 3" xfId="261"/>
    <cellStyle name="40% - 强调文字颜色 4 2 2" xfId="262"/>
    <cellStyle name="标题 2 2" xfId="263"/>
    <cellStyle name="差_2013年藏毯展预决算表(呈汪厅 4.15)" xfId="264"/>
    <cellStyle name="20% - 强调文字颜色 2 2" xfId="265"/>
    <cellStyle name="60% - 强调文字颜色 1 4" xfId="266"/>
    <cellStyle name="40% - 强调文字颜色 5 3" xfId="267"/>
    <cellStyle name="60% - 强调文字颜色 4 2" xfId="268"/>
    <cellStyle name="常规 18" xfId="269"/>
    <cellStyle name="标题 1 3" xfId="270"/>
    <cellStyle name="输出 3" xfId="271"/>
    <cellStyle name="标题 4 4" xfId="272"/>
    <cellStyle name="差_12年展会收费收入表" xfId="273"/>
    <cellStyle name="60% - 强调文字颜色 4 2 2" xfId="274"/>
    <cellStyle name="常规 16" xfId="275"/>
    <cellStyle name="好_清食展补助费用表" xfId="276"/>
    <cellStyle name="强调文字颜色 2 4" xfId="277"/>
    <cellStyle name="好 3" xfId="278"/>
    <cellStyle name="适中 2" xfId="27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A25"/>
  <sheetViews>
    <sheetView showZeros="0" zoomScaleSheetLayoutView="100" workbookViewId="0" topLeftCell="A1">
      <pane xSplit="2" ySplit="7" topLeftCell="C8" activePane="bottomRight" state="frozen"/>
      <selection pane="bottomRight" activeCell="R9" sqref="R9"/>
    </sheetView>
  </sheetViews>
  <sheetFormatPr defaultColWidth="8.875" defaultColWidthPt="53.25" defaultRowHeight="13.5"/>
  <cols>
    <col min="1" max="1" width="3.125" widthPt="18.75" style="3" customWidth="1"/>
    <col min="2" max="3" width="8.125" widthPt="48.75" style="4" customWidth="1"/>
    <col min="4" max="4" width="10.625" widthPt="63.75" style="5" customWidth="1"/>
    <col min="5" max="5" width="4.125" widthPt="24.75" style="5" customWidth="1"/>
    <col min="6" max="6" width="36.25390625" widthPt="217.5" style="5" customWidth="1"/>
    <col min="7" max="7" width="9.25390625" widthPt="55.5" style="5" customWidth="1"/>
    <col min="8" max="8" width="9.125" widthPt="54.75" style="5" customWidth="1"/>
    <col min="9" max="9" width="10.375" widthPt="62.25" style="5" customWidth="1"/>
    <col min="10" max="10" width="7.75390625" widthPt="46.5" style="6" customWidth="1"/>
    <col min="11" max="11" width="8.25390625" widthPt="49.5" style="6" customWidth="1"/>
    <col min="12" max="12" width="8.125" widthPt="48.75" style="3" customWidth="1"/>
    <col min="13" max="13" width="16.625" widthPt="99.75" style="5" customWidth="1"/>
    <col min="14" max="14" width="7.75390625" widthPt="46.5" style="3" customWidth="1"/>
    <col min="15" max="26" width="9.00390625" widthPt="54" style="4" bestFit="1" customWidth="1"/>
    <col min="27" max="218" width="8.75390625" widthPt="52.5" style="4" bestFit="1" customWidth="1"/>
    <col min="219" max="235" width="9.00390625" widthPt="54" style="4" bestFit="1" customWidth="1"/>
    <col min="236" max="16384" width="8.875" widthPt="53.25" style="4" customWidth="1"/>
  </cols>
  <sheetData>
    <row r="1" spans="1:2" ht="14.25">
      <c r="A1" s="5" t="s">
        <v>0</v>
      </c>
      <c r="B1" s="5"/>
    </row>
    <row r="2" spans="1:14" ht="22.5">
      <c r="A2" s="7" t="s">
        <v>1</v>
      </c>
      <c r="B2" s="7"/>
      <c r="C2" s="7"/>
      <c r="D2" s="7"/>
      <c r="E2" s="7"/>
      <c r="F2" s="7"/>
      <c r="G2" s="7"/>
      <c r="H2" s="7"/>
      <c r="I2" s="7"/>
      <c r="J2" s="42"/>
      <c r="K2" s="42"/>
      <c r="L2" s="7"/>
      <c r="M2" s="7"/>
      <c r="N2" s="7"/>
    </row>
    <row r="3" spans="1:14" ht="15">
      <c r="A3" s="8"/>
      <c r="B3" s="9"/>
      <c r="C3" s="9"/>
      <c r="D3" s="10"/>
      <c r="E3" s="10"/>
      <c r="F3" s="10"/>
      <c r="G3" s="10"/>
      <c r="H3" s="10"/>
      <c r="I3" s="10"/>
      <c r="J3" s="43"/>
      <c r="K3" s="43"/>
      <c r="L3" s="44"/>
      <c r="M3" s="45" t="s">
        <v>2</v>
      </c>
      <c r="N3" s="45"/>
    </row>
    <row r="4" spans="1:14" s="1" customFormat="1" ht="25.5" customHeight="1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3"/>
      <c r="I4" s="13"/>
      <c r="J4" s="46"/>
      <c r="K4" s="47" t="s">
        <v>10</v>
      </c>
      <c r="L4" s="48" t="s">
        <v>11</v>
      </c>
      <c r="M4" s="12" t="s">
        <v>12</v>
      </c>
      <c r="N4" s="49" t="s">
        <v>13</v>
      </c>
    </row>
    <row r="5" spans="1:14" s="1" customFormat="1" ht="25.5" customHeight="1">
      <c r="A5" s="14"/>
      <c r="B5" s="15"/>
      <c r="C5" s="15"/>
      <c r="D5" s="15"/>
      <c r="E5" s="15"/>
      <c r="F5" s="15"/>
      <c r="G5" s="16" t="s">
        <v>14</v>
      </c>
      <c r="H5" s="16" t="s">
        <v>15</v>
      </c>
      <c r="I5" s="16" t="s">
        <v>16</v>
      </c>
      <c r="J5" s="50" t="s">
        <v>17</v>
      </c>
      <c r="K5" s="51"/>
      <c r="L5" s="52"/>
      <c r="M5" s="15"/>
      <c r="N5" s="53"/>
    </row>
    <row r="6" spans="1:14" ht="27.75" customHeight="1">
      <c r="A6" s="17" t="s">
        <v>18</v>
      </c>
      <c r="B6" s="18"/>
      <c r="C6" s="19"/>
      <c r="D6" s="19"/>
      <c r="E6" s="19"/>
      <c r="F6" s="19"/>
      <c r="G6" s="20">
        <f aca="true" t="shared" si="0" ref="G6:L6">G7+G9+G13+G18+G22</f>
        <v>1432.86</v>
      </c>
      <c r="H6" s="20">
        <f t="shared" si="0"/>
        <v>0</v>
      </c>
      <c r="I6" s="20">
        <f t="shared" si="0"/>
        <v>1432.86</v>
      </c>
      <c r="J6" s="20">
        <f t="shared" si="0"/>
        <v>0</v>
      </c>
      <c r="K6" s="20">
        <f t="shared" si="0"/>
        <v>707.355</v>
      </c>
      <c r="L6" s="20">
        <f t="shared" si="0"/>
        <v>707.38</v>
      </c>
      <c r="M6" s="16"/>
      <c r="N6" s="54"/>
    </row>
    <row r="7" spans="1:14" ht="25.5" customHeight="1">
      <c r="A7" s="21" t="s">
        <v>19</v>
      </c>
      <c r="B7" s="22" t="s">
        <v>20</v>
      </c>
      <c r="C7" s="23"/>
      <c r="D7" s="22"/>
      <c r="E7" s="22"/>
      <c r="F7" s="22"/>
      <c r="G7" s="24">
        <f aca="true" t="shared" si="1" ref="G7:L7">SUM(G8:G8)</f>
        <v>112.62</v>
      </c>
      <c r="H7" s="24">
        <f t="shared" si="1"/>
        <v>0</v>
      </c>
      <c r="I7" s="24">
        <f t="shared" si="1"/>
        <v>112.62</v>
      </c>
      <c r="J7" s="24">
        <f t="shared" si="1"/>
        <v>0</v>
      </c>
      <c r="K7" s="24">
        <f t="shared" si="1"/>
        <v>56.31</v>
      </c>
      <c r="L7" s="24">
        <f t="shared" si="1"/>
        <v>56.31</v>
      </c>
      <c r="M7" s="22"/>
      <c r="N7" s="55"/>
    </row>
    <row r="8" spans="1:235" s="2" customFormat="1" ht="132.75" customHeight="1">
      <c r="A8" s="25">
        <v>1</v>
      </c>
      <c r="B8" s="26" t="s">
        <v>21</v>
      </c>
      <c r="C8" s="27" t="s">
        <v>22</v>
      </c>
      <c r="D8" s="28" t="s">
        <v>23</v>
      </c>
      <c r="E8" s="29" t="s">
        <v>24</v>
      </c>
      <c r="F8" s="30" t="s">
        <v>25</v>
      </c>
      <c r="G8" s="31">
        <v>112.62</v>
      </c>
      <c r="H8" s="31">
        <v>0</v>
      </c>
      <c r="I8" s="31">
        <v>112.62</v>
      </c>
      <c r="J8" s="31"/>
      <c r="K8" s="31">
        <f>I8/2</f>
        <v>56.31</v>
      </c>
      <c r="L8" s="31">
        <v>56.31</v>
      </c>
      <c r="M8" s="56" t="s">
        <v>26</v>
      </c>
      <c r="N8" s="57" t="s">
        <v>27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</row>
    <row r="9" spans="1:235" s="2" customFormat="1" ht="25.5" customHeight="1">
      <c r="A9" s="21" t="s">
        <v>28</v>
      </c>
      <c r="B9" s="22" t="s">
        <v>29</v>
      </c>
      <c r="C9" s="23"/>
      <c r="D9" s="22"/>
      <c r="E9" s="22"/>
      <c r="F9" s="22"/>
      <c r="G9" s="24">
        <f aca="true" t="shared" si="2" ref="G9:L9">SUM(G10:G12)</f>
        <v>251.49</v>
      </c>
      <c r="H9" s="24">
        <f t="shared" si="2"/>
        <v>0</v>
      </c>
      <c r="I9" s="24">
        <f t="shared" si="2"/>
        <v>251.49</v>
      </c>
      <c r="J9" s="24">
        <f t="shared" si="2"/>
        <v>0</v>
      </c>
      <c r="K9" s="24">
        <f t="shared" si="2"/>
        <v>121.675</v>
      </c>
      <c r="L9" s="24">
        <f t="shared" si="2"/>
        <v>121.68</v>
      </c>
      <c r="M9" s="22"/>
      <c r="N9" s="55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</row>
    <row r="10" spans="1:235" s="2" customFormat="1" ht="126" customHeight="1">
      <c r="A10" s="25">
        <v>2</v>
      </c>
      <c r="B10" s="32" t="s">
        <v>30</v>
      </c>
      <c r="C10" s="27" t="s">
        <v>31</v>
      </c>
      <c r="D10" s="32" t="s">
        <v>32</v>
      </c>
      <c r="E10" s="32" t="s">
        <v>24</v>
      </c>
      <c r="F10" s="33" t="s">
        <v>33</v>
      </c>
      <c r="G10" s="31">
        <v>108.14</v>
      </c>
      <c r="H10" s="31"/>
      <c r="I10" s="31">
        <v>108.14</v>
      </c>
      <c r="J10" s="31"/>
      <c r="K10" s="31">
        <v>50</v>
      </c>
      <c r="L10" s="31">
        <v>50</v>
      </c>
      <c r="M10" s="33" t="s">
        <v>34</v>
      </c>
      <c r="N10" s="57" t="s">
        <v>35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</row>
    <row r="11" spans="1:235" s="2" customFormat="1" ht="135.75" customHeight="1">
      <c r="A11" s="25">
        <v>3</v>
      </c>
      <c r="B11" s="32" t="s">
        <v>36</v>
      </c>
      <c r="C11" s="27" t="s">
        <v>37</v>
      </c>
      <c r="D11" s="32" t="s">
        <v>38</v>
      </c>
      <c r="E11" s="32" t="s">
        <v>24</v>
      </c>
      <c r="F11" s="33" t="s">
        <v>39</v>
      </c>
      <c r="G11" s="31">
        <v>81.7</v>
      </c>
      <c r="H11" s="31"/>
      <c r="I11" s="31">
        <v>81.7</v>
      </c>
      <c r="J11" s="31"/>
      <c r="K11" s="31">
        <f>I11/2</f>
        <v>40.85</v>
      </c>
      <c r="L11" s="31">
        <v>40.85</v>
      </c>
      <c r="M11" s="33" t="s">
        <v>40</v>
      </c>
      <c r="N11" s="57" t="s">
        <v>35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</row>
    <row r="12" spans="1:235" s="2" customFormat="1" ht="123.75" customHeight="1">
      <c r="A12" s="25">
        <v>4</v>
      </c>
      <c r="B12" s="32" t="s">
        <v>41</v>
      </c>
      <c r="C12" s="27" t="s">
        <v>42</v>
      </c>
      <c r="D12" s="32" t="s">
        <v>43</v>
      </c>
      <c r="E12" s="32" t="s">
        <v>24</v>
      </c>
      <c r="F12" s="33" t="s">
        <v>44</v>
      </c>
      <c r="G12" s="31">
        <v>61.65</v>
      </c>
      <c r="H12" s="31"/>
      <c r="I12" s="31">
        <v>61.65</v>
      </c>
      <c r="J12" s="31"/>
      <c r="K12" s="31">
        <f>I12/2</f>
        <v>30.825</v>
      </c>
      <c r="L12" s="31">
        <v>30.83</v>
      </c>
      <c r="M12" s="33" t="s">
        <v>45</v>
      </c>
      <c r="N12" s="57" t="s">
        <v>46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</row>
    <row r="13" spans="1:235" s="2" customFormat="1" ht="25.5" customHeight="1">
      <c r="A13" s="21" t="s">
        <v>47</v>
      </c>
      <c r="B13" s="22" t="s">
        <v>48</v>
      </c>
      <c r="C13" s="23"/>
      <c r="D13" s="22"/>
      <c r="E13" s="22"/>
      <c r="F13" s="22"/>
      <c r="G13" s="24">
        <f aca="true" t="shared" si="3" ref="G13:L13">SUM(G14:G17)</f>
        <v>553.23</v>
      </c>
      <c r="H13" s="24">
        <f t="shared" si="3"/>
        <v>0</v>
      </c>
      <c r="I13" s="24">
        <f t="shared" si="3"/>
        <v>553.23</v>
      </c>
      <c r="J13" s="24">
        <f t="shared" si="3"/>
        <v>0</v>
      </c>
      <c r="K13" s="24">
        <f t="shared" si="3"/>
        <v>276.615</v>
      </c>
      <c r="L13" s="24">
        <f t="shared" si="3"/>
        <v>276.62</v>
      </c>
      <c r="M13" s="22"/>
      <c r="N13" s="55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</row>
    <row r="14" spans="1:235" s="2" customFormat="1" ht="112.5" customHeight="1">
      <c r="A14" s="25">
        <v>5</v>
      </c>
      <c r="B14" s="32" t="s">
        <v>49</v>
      </c>
      <c r="C14" s="27" t="s">
        <v>50</v>
      </c>
      <c r="D14" s="32" t="s">
        <v>51</v>
      </c>
      <c r="E14" s="32" t="s">
        <v>52</v>
      </c>
      <c r="F14" s="33" t="s">
        <v>53</v>
      </c>
      <c r="G14" s="31">
        <v>159.49</v>
      </c>
      <c r="H14" s="31"/>
      <c r="I14" s="31">
        <v>159.49</v>
      </c>
      <c r="J14" s="31"/>
      <c r="K14" s="31">
        <f>I14/2</f>
        <v>79.745</v>
      </c>
      <c r="L14" s="31">
        <v>79.75</v>
      </c>
      <c r="M14" s="33" t="s">
        <v>54</v>
      </c>
      <c r="N14" s="57" t="s">
        <v>55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</row>
    <row r="15" spans="1:235" s="2" customFormat="1" ht="144" customHeight="1">
      <c r="A15" s="25">
        <v>6</v>
      </c>
      <c r="B15" s="32" t="s">
        <v>56</v>
      </c>
      <c r="C15" s="27" t="s">
        <v>57</v>
      </c>
      <c r="D15" s="32" t="s">
        <v>58</v>
      </c>
      <c r="E15" s="32" t="s">
        <v>52</v>
      </c>
      <c r="F15" s="33" t="s">
        <v>59</v>
      </c>
      <c r="G15" s="31">
        <v>171.44</v>
      </c>
      <c r="H15" s="31"/>
      <c r="I15" s="31">
        <v>171.44</v>
      </c>
      <c r="J15" s="31"/>
      <c r="K15" s="31">
        <f>I15/2</f>
        <v>85.72</v>
      </c>
      <c r="L15" s="31">
        <v>85.72</v>
      </c>
      <c r="M15" s="33" t="s">
        <v>60</v>
      </c>
      <c r="N15" s="57" t="s">
        <v>55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</row>
    <row r="16" spans="1:235" s="2" customFormat="1" ht="148.5" customHeight="1">
      <c r="A16" s="25">
        <v>7</v>
      </c>
      <c r="B16" s="32" t="s">
        <v>61</v>
      </c>
      <c r="C16" s="27" t="s">
        <v>62</v>
      </c>
      <c r="D16" s="32" t="s">
        <v>63</v>
      </c>
      <c r="E16" s="32" t="s">
        <v>52</v>
      </c>
      <c r="F16" s="33" t="s">
        <v>64</v>
      </c>
      <c r="G16" s="31">
        <v>193.68</v>
      </c>
      <c r="H16" s="31"/>
      <c r="I16" s="31">
        <v>193.68</v>
      </c>
      <c r="J16" s="31"/>
      <c r="K16" s="31">
        <f>I16/2</f>
        <v>96.84</v>
      </c>
      <c r="L16" s="31">
        <v>96.84</v>
      </c>
      <c r="M16" s="33" t="s">
        <v>65</v>
      </c>
      <c r="N16" s="57" t="s">
        <v>55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</row>
    <row r="17" spans="1:235" s="2" customFormat="1" ht="111" customHeight="1">
      <c r="A17" s="25">
        <v>8</v>
      </c>
      <c r="B17" s="32" t="s">
        <v>66</v>
      </c>
      <c r="C17" s="27" t="s">
        <v>67</v>
      </c>
      <c r="D17" s="32" t="s">
        <v>68</v>
      </c>
      <c r="E17" s="34" t="s">
        <v>52</v>
      </c>
      <c r="F17" s="33" t="s">
        <v>69</v>
      </c>
      <c r="G17" s="31">
        <v>28.62</v>
      </c>
      <c r="H17" s="31"/>
      <c r="I17" s="31">
        <v>28.62</v>
      </c>
      <c r="J17" s="31"/>
      <c r="K17" s="31">
        <f>I17/2</f>
        <v>14.31</v>
      </c>
      <c r="L17" s="31">
        <v>14.31</v>
      </c>
      <c r="M17" s="33" t="s">
        <v>70</v>
      </c>
      <c r="N17" s="57" t="s">
        <v>71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</row>
    <row r="18" spans="1:235" s="2" customFormat="1" ht="25.5" customHeight="1">
      <c r="A18" s="21" t="s">
        <v>72</v>
      </c>
      <c r="B18" s="22" t="s">
        <v>73</v>
      </c>
      <c r="C18" s="23"/>
      <c r="D18" s="22"/>
      <c r="E18" s="22"/>
      <c r="F18" s="22"/>
      <c r="G18" s="24">
        <f aca="true" t="shared" si="4" ref="G18:L18">SUM(G19:G21)</f>
        <v>200.02</v>
      </c>
      <c r="H18" s="24">
        <f t="shared" si="4"/>
        <v>0</v>
      </c>
      <c r="I18" s="24">
        <f t="shared" si="4"/>
        <v>200.02</v>
      </c>
      <c r="J18" s="24">
        <f t="shared" si="4"/>
        <v>0</v>
      </c>
      <c r="K18" s="24">
        <f t="shared" si="4"/>
        <v>100.01</v>
      </c>
      <c r="L18" s="24">
        <f t="shared" si="4"/>
        <v>100.02</v>
      </c>
      <c r="M18" s="22"/>
      <c r="N18" s="55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</row>
    <row r="19" spans="1:235" s="2" customFormat="1" ht="147" customHeight="1">
      <c r="A19" s="25">
        <v>9</v>
      </c>
      <c r="B19" s="32" t="s">
        <v>74</v>
      </c>
      <c r="C19" s="27" t="s">
        <v>75</v>
      </c>
      <c r="D19" s="32" t="s">
        <v>76</v>
      </c>
      <c r="E19" s="32" t="s">
        <v>77</v>
      </c>
      <c r="F19" s="33" t="s">
        <v>78</v>
      </c>
      <c r="G19" s="31">
        <v>38.51</v>
      </c>
      <c r="H19" s="31"/>
      <c r="I19" s="31">
        <v>38.51</v>
      </c>
      <c r="J19" s="31"/>
      <c r="K19" s="31">
        <f>I19/2</f>
        <v>19.255</v>
      </c>
      <c r="L19" s="31">
        <v>19.26</v>
      </c>
      <c r="M19" s="33" t="s">
        <v>79</v>
      </c>
      <c r="N19" s="57" t="s">
        <v>27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</row>
    <row r="20" spans="1:235" s="2" customFormat="1" ht="111.75" customHeight="1">
      <c r="A20" s="25">
        <v>10</v>
      </c>
      <c r="B20" s="32" t="s">
        <v>80</v>
      </c>
      <c r="C20" s="27" t="s">
        <v>81</v>
      </c>
      <c r="D20" s="32" t="s">
        <v>82</v>
      </c>
      <c r="E20" s="32" t="s">
        <v>77</v>
      </c>
      <c r="F20" s="33" t="s">
        <v>83</v>
      </c>
      <c r="G20" s="31">
        <v>40.28</v>
      </c>
      <c r="H20" s="31"/>
      <c r="I20" s="31">
        <v>40.28</v>
      </c>
      <c r="J20" s="31"/>
      <c r="K20" s="31">
        <f>I20/2</f>
        <v>20.14</v>
      </c>
      <c r="L20" s="31">
        <v>20.14</v>
      </c>
      <c r="M20" s="33" t="s">
        <v>84</v>
      </c>
      <c r="N20" s="57" t="s">
        <v>85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</row>
    <row r="21" spans="1:235" s="2" customFormat="1" ht="162" customHeight="1">
      <c r="A21" s="25">
        <v>11</v>
      </c>
      <c r="B21" s="32" t="s">
        <v>86</v>
      </c>
      <c r="C21" s="27" t="s">
        <v>87</v>
      </c>
      <c r="D21" s="32" t="s">
        <v>88</v>
      </c>
      <c r="E21" s="32" t="s">
        <v>77</v>
      </c>
      <c r="F21" s="33" t="s">
        <v>89</v>
      </c>
      <c r="G21" s="31">
        <v>121.23</v>
      </c>
      <c r="H21" s="31"/>
      <c r="I21" s="31">
        <v>121.23</v>
      </c>
      <c r="J21" s="31"/>
      <c r="K21" s="31">
        <f>I21/2</f>
        <v>60.615</v>
      </c>
      <c r="L21" s="31">
        <v>60.62</v>
      </c>
      <c r="M21" s="33" t="s">
        <v>90</v>
      </c>
      <c r="N21" s="57" t="s">
        <v>85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</row>
    <row r="22" spans="1:235" s="2" customFormat="1" ht="25.5" customHeight="1">
      <c r="A22" s="21" t="s">
        <v>91</v>
      </c>
      <c r="B22" s="22" t="s">
        <v>92</v>
      </c>
      <c r="C22" s="23"/>
      <c r="D22" s="22"/>
      <c r="E22" s="22"/>
      <c r="F22" s="22"/>
      <c r="G22" s="24">
        <f aca="true" t="shared" si="5" ref="G22:L22">SUM(G23:G24)</f>
        <v>315.5</v>
      </c>
      <c r="H22" s="24">
        <f t="shared" si="5"/>
        <v>0</v>
      </c>
      <c r="I22" s="24">
        <f t="shared" si="5"/>
        <v>315.5</v>
      </c>
      <c r="J22" s="24">
        <f t="shared" si="5"/>
        <v>0</v>
      </c>
      <c r="K22" s="24">
        <f t="shared" si="5"/>
        <v>152.745</v>
      </c>
      <c r="L22" s="24">
        <f t="shared" si="5"/>
        <v>152.75</v>
      </c>
      <c r="M22" s="22"/>
      <c r="N22" s="55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</row>
    <row r="23" spans="1:235" s="2" customFormat="1" ht="135.75" customHeight="1">
      <c r="A23" s="25">
        <v>12</v>
      </c>
      <c r="B23" s="35" t="s">
        <v>93</v>
      </c>
      <c r="C23" s="27" t="s">
        <v>94</v>
      </c>
      <c r="D23" s="35" t="s">
        <v>95</v>
      </c>
      <c r="E23" s="35" t="s">
        <v>77</v>
      </c>
      <c r="F23" s="36" t="s">
        <v>96</v>
      </c>
      <c r="G23" s="31">
        <v>210.01</v>
      </c>
      <c r="H23" s="31"/>
      <c r="I23" s="31">
        <v>210.01</v>
      </c>
      <c r="J23" s="31"/>
      <c r="K23" s="31">
        <v>100</v>
      </c>
      <c r="L23" s="31">
        <v>100</v>
      </c>
      <c r="M23" s="59" t="s">
        <v>97</v>
      </c>
      <c r="N23" s="57" t="s">
        <v>98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</row>
    <row r="24" spans="1:235" s="2" customFormat="1" ht="135" customHeight="1">
      <c r="A24" s="37">
        <v>13</v>
      </c>
      <c r="B24" s="38" t="s">
        <v>99</v>
      </c>
      <c r="C24" s="39" t="s">
        <v>100</v>
      </c>
      <c r="D24" s="38" t="s">
        <v>101</v>
      </c>
      <c r="E24" s="38" t="s">
        <v>77</v>
      </c>
      <c r="F24" s="40" t="s">
        <v>102</v>
      </c>
      <c r="G24" s="41">
        <v>105.49</v>
      </c>
      <c r="H24" s="41"/>
      <c r="I24" s="41">
        <v>105.49</v>
      </c>
      <c r="J24" s="41"/>
      <c r="K24" s="41">
        <f>I24/2</f>
        <v>52.745</v>
      </c>
      <c r="L24" s="41">
        <v>52.75</v>
      </c>
      <c r="M24" s="40" t="s">
        <v>103</v>
      </c>
      <c r="N24" s="60" t="s">
        <v>85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</row>
    <row r="25" spans="1:4" ht="14.25">
      <c r="A25" s="4"/>
      <c r="D25" s="4"/>
    </row>
  </sheetData>
  <sheetProtection/>
  <mergeCells count="15">
    <mergeCell ref="A1:B1"/>
    <mergeCell ref="A2:N2"/>
    <mergeCell ref="M3:N3"/>
    <mergeCell ref="G4:J4"/>
    <mergeCell ref="A6:B6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</mergeCells>
  <printOptions horizontalCentered="1"/>
  <pageMargins left="0" right="0" top="0.590277777777778" bottom="0.393055555555556" header="0.314583333333333" footer="0.314583333333333"/>
  <pageSetup fitToHeight="0" horizontalDpi="600" verticalDpi="600" orientation="landscape" paperSize="9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3.5"/>
  <sheetData>
    <row r="1" ht="13.5">
      <c r="B1" s="61" t="s">
        <v>104</v>
      </c>
    </row>
    <row r="2" ht="13.5">
      <c r="B2" s="61" t="s">
        <v>105</v>
      </c>
    </row>
    <row r="4" ht="13.5">
      <c r="B4" t="s">
        <v>106</v>
      </c>
    </row>
    <row r="5" ht="13.5">
      <c r="B5" s="62" t="s">
        <v>107</v>
      </c>
    </row>
    <row r="7" ht="13.5">
      <c r="B7" t="s">
        <v>108</v>
      </c>
    </row>
    <row r="8" ht="13.5">
      <c r="B8" s="62" t="s">
        <v>109</v>
      </c>
    </row>
    <row r="10" ht="13.5">
      <c r="B10" t="s">
        <v>110</v>
      </c>
    </row>
    <row r="11" ht="13.5">
      <c r="B11" s="62" t="s">
        <v>111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workgroup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Users</dc:creator>
  <cp:keywords/>
  <dc:description/>
  <cp:lastModifiedBy>Administrator</cp:lastModifiedBy>
  <cp:lastPrinted>2023-06-23T18:48:44Z</cp:lastPrinted>
  <dcterms:created xsi:type="dcterms:W3CDTF">2017-10-07T01:12:22Z</dcterms:created>
  <dcterms:modified xsi:type="dcterms:W3CDTF">2024-11-07T11:18:28Z</dcterms:modified>
  <cp:category/>
  <cp:version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KSOProductBuildVer">
    <vt:lpwstr>2052-12.1.0.18345</vt:lpwstr>
  </property>
  <property fmtid="{D5CDD505-2E9C-101B-9397-08002B2CF9AE}" pid="4" name="ICV">
    <vt:lpwstr>43CF8EB158804C18B45E1949819996D9_13</vt:lpwstr>
  </property>
  <property fmtid="{D5CDD505-2E9C-101B-9397-08002B2CF9AE}" pid="5" name="KSOReadingLayout">
    <vt:bool>true</vt:bool>
  </property>
</Properties>
</file>